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<sst xmlns="http://schemas.openxmlformats.org/spreadsheetml/2006/main" count="128" uniqueCount="105">
  <si>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</si>
  <si>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</si>
  <si>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</si>
  <si>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</si>
  <si>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</si>
  <si>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</si>
  <si>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</si>
  <si>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</si>
  <si>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</si>
  <si>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</si>
  <si>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</si>
  <si>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</si>
  <si>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</si>
  <si>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</si>
  <si>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</si>
  <si>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</si>
  <si>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</si>
  <si>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</si>
  <si>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</si>
  <si>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</si>
  <si>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</si>
  <si>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</si>
  <si>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</si>
  <si>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</si>
  <si>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</si>
  <si>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</si>
  <si>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</si>
  <si>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</si>
  <si>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</si>
  <si>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</si>
  <si>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</si>
  <si>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</si>
  <si>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</si>
  <si>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</si>
  <si>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</si>
  <si>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</si>
  <si>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</si>
  <si>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</si>
  <si>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</si>
  <si>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</si>
  <si>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</si>
  <si>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</si>
  <si>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</si>
  <si>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</si>
  <si>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</si>
  <si>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</si>
  <si>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</si>
  <si>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</si>
  <si>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</si>
  <si>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</si>
  <si>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</si>
  <si>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</si>
  <si>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</si>
  <si>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</si>
  <si>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</si>
  <si>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</si>
  <si>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</si>
  <si>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</si>
  <si>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</si>
  <si>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</si>
  <si>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</si>
  <si>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</si>
  <si>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</si>
  <si>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</si>
  <si>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</si>
  <si>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</si>
  <si>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</si>
  <si>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</si>
  <si>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</si>
  <si>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</si>
  <si>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</si>
  <si>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</si>
  <si>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</si>
  <si>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</si>
  <si>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</si>
  <si>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</si>
  <si>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</si>
  <si>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</si>
  <si>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</si>
  <si>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</si>
  <si>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</si>
  <si>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</si>
  <si>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</si>
  <si>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</si>
  <si>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</si>
  <si>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</si>
  <si>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</si>
  <si>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</si>
  <si>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</si>
  <si>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</si>
  <si>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</si>
  <si>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</si>
  <si>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</si>
  <si>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</si>
  <si>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</si>
  <si>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</si>
  <si>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В.Д. Куценко</t>
  </si>
  <si>
    <t>І.О. Торган</t>
  </si>
  <si>
    <t>(048) 785-68-15</t>
  </si>
  <si>
    <t>(0482) 32-34-06</t>
  </si>
  <si>
    <t>stat@od.court.gov.ua</t>
  </si>
  <si>
    <t>21 липня 2016 року</t>
  </si>
  <si>
    <t>перше півріччя 2016 року</t>
  </si>
  <si>
    <t>ТУ ДСА України в Одеській областi</t>
  </si>
  <si>
    <t>65005. смт.Одеса. вул.Бабеля.2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</si>
</sst>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16289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30075</v>
      </c>
      <c r="B16" s="88">
        <v>634098347</v>
      </c>
      <c r="C16" s="55">
        <v>115</v>
      </c>
      <c r="D16" s="88">
        <v>4918743</v>
      </c>
      <c r="E16" s="56">
        <v>30</v>
      </c>
      <c r="F16" s="55">
        <v>8932</v>
      </c>
      <c r="G16" s="89">
        <v>21388486</v>
      </c>
      <c r="H16" s="55">
        <v>87</v>
      </c>
      <c r="I16" s="88">
        <v>5975137</v>
      </c>
      <c r="J16" s="55">
        <v>1111</v>
      </c>
      <c r="K16" s="55">
        <v>54</v>
      </c>
      <c r="L16" s="88">
        <v>354142</v>
      </c>
      <c r="M16" s="55">
        <v>13308</v>
      </c>
      <c r="N16" s="88">
        <v>5693256</v>
      </c>
      <c r="O16" s="55">
        <v>641</v>
      </c>
      <c r="P16" s="88">
        <v>1106046</v>
      </c>
    </row>
    <row r="17" spans="1:15" ht="39.75" customHeight="1">
      <c r="A17" s="61">
        <v>23</v>
      </c>
      <c r="B17" s="61">
        <v>23</v>
      </c>
      <c r="C17" s="61">
        <v>10</v>
      </c>
      <c r="D17" s="61">
        <v>12023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&amp;LB4DB6CFF&amp;CФорма № Зведений- 4 (МС), Підрозділ: ТУ ДСА України в Одеській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222889543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10078690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197714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>
        <v>1079845</v>
      </c>
      <c r="L11" s="109"/>
      <c r="M11" s="109"/>
      <c r="N11" s="109"/>
      <c r="R11">
        <f>'Роз.3'!E7</f>
        <v>209446557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26934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457286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4143305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8183537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315449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118761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&amp;LB4DB6CFF&amp;CФорма № Зведений- 4 (МС), Підрозділ: ТУ ДСА України в Одеській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197714</v>
      </c>
      <c r="E7" s="90">
        <f>SUM(E8:E20)</f>
        <v>209446557</v>
      </c>
      <c r="F7" s="90">
        <f aca="true" t="shared" si="0" ref="F7:K7">SUM(F8:F20)</f>
        <v>26934</v>
      </c>
      <c r="G7" s="90">
        <f t="shared" si="0"/>
        <v>457286</v>
      </c>
      <c r="H7" s="90">
        <f t="shared" si="0"/>
        <v>4143305</v>
      </c>
      <c r="I7" s="90">
        <f t="shared" si="0"/>
        <v>8183537</v>
      </c>
      <c r="J7" s="90">
        <f t="shared" si="0"/>
        <v>315449</v>
      </c>
      <c r="K7" s="90">
        <f t="shared" si="0"/>
        <v>118761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330</v>
      </c>
      <c r="E8" s="91">
        <v>1017112</v>
      </c>
      <c r="F8" s="91">
        <v>10762</v>
      </c>
      <c r="G8" s="91"/>
      <c r="H8" s="91">
        <v>196100</v>
      </c>
      <c r="I8" s="91">
        <v>915850</v>
      </c>
      <c r="J8" s="91">
        <v>8437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>
        <v>5686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>
        <v>3434</v>
      </c>
      <c r="E10" s="88">
        <v>5376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153149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>
        <v>1499</v>
      </c>
      <c r="E12" s="88"/>
      <c r="F12" s="88">
        <v>1752</v>
      </c>
      <c r="G12" s="88"/>
      <c r="H12" s="88">
        <v>17600</v>
      </c>
      <c r="I12" s="88">
        <v>8803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235483</v>
      </c>
      <c r="I13" s="88">
        <v>110095</v>
      </c>
      <c r="J13" s="88">
        <v>3137</v>
      </c>
      <c r="K13" s="88">
        <v>1190</v>
      </c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232</v>
      </c>
      <c r="E14" s="88"/>
      <c r="F14" s="88"/>
      <c r="G14" s="88">
        <v>6574</v>
      </c>
      <c r="H14" s="88">
        <v>16815</v>
      </c>
      <c r="I14" s="88">
        <v>1067440</v>
      </c>
      <c r="J14" s="88">
        <v>232932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>
        <v>116245</v>
      </c>
      <c r="E15" s="88">
        <v>69065347</v>
      </c>
      <c r="F15" s="88"/>
      <c r="G15" s="88"/>
      <c r="H15" s="88">
        <v>1960</v>
      </c>
      <c r="I15" s="88">
        <v>326826</v>
      </c>
      <c r="J15" s="88"/>
      <c r="K15" s="88">
        <v>105501</v>
      </c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15609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>
        <v>2000</v>
      </c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>
        <v>26298</v>
      </c>
      <c r="E18" s="88">
        <v>105041</v>
      </c>
      <c r="F18" s="88"/>
      <c r="G18" s="88">
        <v>45735</v>
      </c>
      <c r="H18" s="88"/>
      <c r="I18" s="88">
        <v>9996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>
        <v>4250</v>
      </c>
      <c r="G19" s="88">
        <v>96537</v>
      </c>
      <c r="H19" s="88">
        <v>49274</v>
      </c>
      <c r="I19" s="88"/>
      <c r="J19" s="88">
        <v>61638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34067</v>
      </c>
      <c r="E20" s="88">
        <v>139247995</v>
      </c>
      <c r="F20" s="88">
        <v>10170</v>
      </c>
      <c r="G20" s="88">
        <v>308440</v>
      </c>
      <c r="H20" s="88">
        <v>3472924</v>
      </c>
      <c r="I20" s="88">
        <v>5742527</v>
      </c>
      <c r="J20" s="88">
        <v>9305</v>
      </c>
      <c r="K20" s="88">
        <v>12070</v>
      </c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43297</v>
      </c>
      <c r="E21" s="88">
        <v>208358098</v>
      </c>
      <c r="F21" s="88">
        <v>26284</v>
      </c>
      <c r="G21" s="88">
        <v>99576</v>
      </c>
      <c r="H21" s="88">
        <v>2051311</v>
      </c>
      <c r="I21" s="88">
        <v>3385431</v>
      </c>
      <c r="J21" s="88">
        <v>276903</v>
      </c>
      <c r="K21" s="88">
        <v>13260</v>
      </c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>
        <v>1658</v>
      </c>
      <c r="H22" s="88">
        <v>235896</v>
      </c>
      <c r="I22" s="88">
        <v>58541</v>
      </c>
      <c r="J22" s="88">
        <v>2500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116515</v>
      </c>
      <c r="E23" s="88">
        <v>7965</v>
      </c>
      <c r="F23" s="88"/>
      <c r="G23" s="88">
        <v>273271</v>
      </c>
      <c r="H23" s="88">
        <v>730767</v>
      </c>
      <c r="I23" s="88">
        <v>1196194</v>
      </c>
      <c r="J23" s="88">
        <v>27814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37902</v>
      </c>
      <c r="E24" s="88">
        <v>1080494</v>
      </c>
      <c r="F24" s="88">
        <v>650</v>
      </c>
      <c r="G24" s="88">
        <v>82781</v>
      </c>
      <c r="H24" s="88">
        <v>1125331</v>
      </c>
      <c r="I24" s="88">
        <v>3543371</v>
      </c>
      <c r="J24" s="88">
        <v>8232</v>
      </c>
      <c r="K24" s="88">
        <v>105501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>
        <v>5249</v>
      </c>
      <c r="I25" s="88">
        <v>2120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37902</v>
      </c>
      <c r="E27" s="90">
        <f aca="true" t="shared" si="1" ref="E27:K27">E24-E25-E26</f>
        <v>1080494</v>
      </c>
      <c r="F27" s="90">
        <f t="shared" si="1"/>
        <v>650</v>
      </c>
      <c r="G27" s="90">
        <f t="shared" si="1"/>
        <v>82781</v>
      </c>
      <c r="H27" s="90">
        <f t="shared" si="1"/>
        <v>1120082</v>
      </c>
      <c r="I27" s="90">
        <f t="shared" si="1"/>
        <v>3541251</v>
      </c>
      <c r="J27" s="90">
        <f t="shared" si="1"/>
        <v>8232</v>
      </c>
      <c r="K27" s="90">
        <f t="shared" si="1"/>
        <v>105501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&amp;LB4DB6CFF&amp;CФорма № Зведений- 4 (МС), Підрозділ: ТУ ДСА України в Одеській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&amp;LB4DB6CFF&amp;C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n.marcinkevich</cp:lastModifiedBy>
  <cp:lastPrinted>2015-12-10T14:28:33Z</cp:lastPrinted>
  <dcterms:created xsi:type="dcterms:W3CDTF">2015-09-09T11:49:35Z</dcterms:created>
  <dcterms:modified xsi:type="dcterms:W3CDTF">2016-09-08T12:50:52Z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(МС)_10015_2.2016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B4DB6CFF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